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_VICE_INVESTIGA\Documents\administrativo\convocatoria\2023\"/>
    </mc:Choice>
  </mc:AlternateContent>
  <xr:revisionPtr revIDLastSave="0" documentId="8_{6948735F-8D97-470A-AA07-75D880A939DE}" xr6:coauthVersionLast="36" xr6:coauthVersionMax="36" xr10:uidLastSave="{00000000-0000-0000-0000-000000000000}"/>
  <bookViews>
    <workbookView xWindow="0" yWindow="0" windowWidth="24000" windowHeight="9225" activeTab="1" xr2:uid="{00000000-000D-0000-FFFF-FFFF00000000}"/>
  </bookViews>
  <sheets>
    <sheet name="1.CálculoGastosPersonal" sheetId="1" r:id="rId1"/>
    <sheet name="2.PlantillaPresupuestoProyecto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G13" i="1"/>
  <c r="E13" i="1"/>
  <c r="F13" i="1" s="1"/>
  <c r="H13" i="1" s="1"/>
  <c r="C15" i="2" s="1"/>
  <c r="G12" i="1"/>
  <c r="E12" i="1"/>
  <c r="F12" i="1" s="1"/>
  <c r="H12" i="1" s="1"/>
  <c r="C14" i="2" s="1"/>
  <c r="G11" i="1"/>
  <c r="E11" i="1"/>
  <c r="F11" i="1" s="1"/>
  <c r="H11" i="1" s="1"/>
  <c r="C13" i="2" s="1"/>
  <c r="G10" i="1"/>
  <c r="E10" i="1"/>
  <c r="F10" i="1" s="1"/>
  <c r="H10" i="1" s="1"/>
  <c r="C12" i="2" s="1"/>
  <c r="E7" i="1"/>
  <c r="F7" i="1" s="1"/>
  <c r="G7" i="1" s="1"/>
  <c r="E6" i="1"/>
  <c r="F6" i="1" s="1"/>
  <c r="G6" i="1" s="1"/>
  <c r="B10" i="2" s="1"/>
  <c r="E5" i="1"/>
  <c r="F5" i="1" s="1"/>
  <c r="G5" i="1" s="1"/>
  <c r="B9" i="2" s="1"/>
  <c r="E4" i="1"/>
  <c r="F4" i="1" s="1"/>
  <c r="G4" i="1" s="1"/>
  <c r="B8" i="2" s="1"/>
  <c r="B21" i="2" l="1"/>
  <c r="B22" i="2" s="1"/>
  <c r="C21" i="2"/>
  <c r="C22" i="2" l="1"/>
  <c r="C23" i="2" s="1"/>
  <c r="B23" i="2"/>
  <c r="B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Idaly</author>
    <author>AUXILIAR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Cantidad de meses que estará vinculado al proyecto.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Se sugiere: 
Inv.Principal: hasta 10 horas
Coinvestigador: Máximo 10 horas
Inv.Principal Dogmática Jurídica: hasta 6 hrs
Profesor Asesor de semilleros: hasta 3 horas
Asesor temático o metodológico: 20 hrs </t>
        </r>
        <r>
          <rPr>
            <b/>
            <sz val="9"/>
            <color indexed="81"/>
            <rFont val="Tahoma"/>
            <family val="2"/>
          </rPr>
          <t>por proyecto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Fórmula profesores:
</t>
        </r>
        <r>
          <rPr>
            <b/>
            <sz val="9"/>
            <color indexed="81"/>
            <rFont val="Tahoma"/>
            <family val="2"/>
          </rPr>
          <t>=(((D2/4)/40)*1.501)*F2</t>
        </r>
        <r>
          <rPr>
            <sz val="9"/>
            <color indexed="81"/>
            <rFont val="Tahoma"/>
            <family val="2"/>
          </rPr>
          <t xml:space="preserve">
D2=Salario Mensual
F2=Total Horas del proyecto</t>
        </r>
      </text>
    </comment>
    <comment ref="C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Cantidad de horas aprobadas por la facultad para realizar la investigación.</t>
        </r>
      </text>
    </comment>
    <comment ref="D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Salario mensual devengado por el profesor</t>
        </r>
      </text>
    </comment>
    <comment ref="C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Cantidad de horas aprobadas por la facultad para realizar la investigación.</t>
        </r>
      </text>
    </comment>
    <comment ref="D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Salario mensual devengado por el profesor</t>
        </r>
      </text>
    </comment>
    <comment ref="C6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Cantidad de horas aprobadas por la facultad para realizar la investigación.</t>
        </r>
      </text>
    </comment>
    <comment ref="D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Salario mensual devengado por el profesor</t>
        </r>
      </text>
    </comment>
    <comment ref="C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Cantidad de horas aprobadas por la facultad para realizar la investigación.</t>
        </r>
      </text>
    </comment>
    <comment ref="D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Salario mensual devengado por el profesor</t>
        </r>
      </text>
    </comment>
    <comment ref="A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No aplica para estudiantes de trabajo de grado</t>
        </r>
      </text>
    </comment>
    <comment ref="B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Cantidad de meses que estará vinculado al proyecto.</t>
        </r>
      </text>
    </comment>
    <comment ref="C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Se sugiere:
Estudiante en formación: máximo 10 hrs semanales</t>
        </r>
      </text>
    </comment>
    <comment ref="D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Salario mínimo Sin auxilio de transporte.
</t>
        </r>
      </text>
    </comment>
    <comment ref="H9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Fórmula Estudiante en formación:
total horas del proyecto x valor hora salario mínimo</t>
        </r>
      </text>
    </comment>
    <comment ref="A1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Si el estudiante va a realizar trabajo de grado, no se le asigna presupuesto.</t>
        </r>
      </text>
    </comment>
    <comment ref="A11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Si el estudiante va a realizar trabajo de grado, no se le asigna presupuesto.</t>
        </r>
      </text>
    </comment>
    <comment ref="A1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Si el estudiante va a realizar trabajo de grado, no se le asigna presupuesto.</t>
        </r>
      </text>
    </comment>
    <comment ref="A1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Si el estudiante va a realizar trabajo de grado, no se le asigna presupuesto.</t>
        </r>
      </text>
    </comment>
    <comment ref="C1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Se causarán con una equivalencia al pago de docente posgrado Magíster.</t>
        </r>
      </text>
    </comment>
    <comment ref="D15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Fórmula profesores:
</t>
        </r>
        <r>
          <rPr>
            <b/>
            <sz val="9"/>
            <color indexed="81"/>
            <rFont val="Tahoma"/>
            <family val="2"/>
          </rPr>
          <t>=(((D2/4)/40)*1.501)*F2</t>
        </r>
        <r>
          <rPr>
            <sz val="9"/>
            <color indexed="81"/>
            <rFont val="Tahoma"/>
            <family val="2"/>
          </rPr>
          <t xml:space="preserve">
D2=Salario Mensual
F2=Total Horas del proyecto</t>
        </r>
      </text>
    </comment>
    <comment ref="B16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Máximo 20 hrs x proyecto</t>
        </r>
      </text>
    </comment>
    <comment ref="B17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Máximo 20 hrs x proyecto</t>
        </r>
      </text>
    </comment>
    <comment ref="B19" authorId="1" shapeId="0" xr:uid="{00000000-0006-0000-0000-000019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Valor fijo.</t>
        </r>
      </text>
    </comment>
    <comment ref="A2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Valor del semestre de la carrera que esté cursando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Idaly</author>
    <author>AUXILIAR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1.Programas de Investigación
2.Tesis Doctorales o Postdoctorales
3.Grupos de Trabajo Colaborativo, Alianzas o Redes
4.Propuestas de Investigación de Semilleros
5.Cofinanciados
6.Financiación Recursos Propios
7.Dogmática Jurídica
</t>
        </r>
      </text>
    </comment>
    <comment ref="A6" authorId="1" shapeId="0" xr:uid="{00000000-0006-0000-0100-000002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Valor Horas de descarga de Profesores UNAULA como
Investigador principal, coinvestigadores, asesores tématicos. y estudiantes en formación.
</t>
        </r>
        <r>
          <rPr>
            <b/>
            <sz val="9"/>
            <color indexed="81"/>
            <rFont val="Tahoma"/>
            <family val="2"/>
          </rPr>
          <t xml:space="preserve">R.Instalados: </t>
        </r>
        <r>
          <rPr>
            <sz val="9"/>
            <color indexed="81"/>
            <rFont val="Tahoma"/>
            <charset val="1"/>
          </rPr>
          <t xml:space="preserve">Horas en el plan docente para  el Investigador principal y los coinvestigadores.​
Estudiantes por medio de la Convocatoria Abierta​.
</t>
        </r>
        <r>
          <rPr>
            <b/>
            <sz val="9"/>
            <color indexed="81"/>
            <rFont val="Tahoma"/>
            <family val="2"/>
          </rPr>
          <t>R.Frescos</t>
        </r>
        <r>
          <rPr>
            <sz val="9"/>
            <color indexed="81"/>
            <rFont val="Tahoma"/>
            <charset val="1"/>
          </rPr>
          <t>: Asesores temáticos o metodológicos, personal de apoyo, semilleristas, estudiantes en formación o auxiliares de investigación, y/o jóvenes investigadores.</t>
        </r>
      </text>
    </comment>
    <comment ref="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Máximo 20 horas por proyecto</t>
        </r>
      </text>
    </comment>
    <comment ref="A12" authorId="1" shapeId="0" xr:uid="{00000000-0006-0000-0100-000004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Si el estudiante va a realizar trabajo de grado, no se le asigna presupuesto.</t>
        </r>
      </text>
    </comment>
    <comment ref="A16" authorId="1" shapeId="0" xr:uid="{00000000-0006-0000-0100-000005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R.Frescos: Adquisición de libros y revistas, los cuales deben ser tramitados a través de la Vicerrectoría de Investigaciones y gestionado el préstamo con la Biblioteca durante la vigencia la investigación. ​</t>
        </r>
      </text>
    </comment>
    <comment ref="A17" authorId="1" shapeId="0" xr:uid="{00000000-0006-0000-0100-000006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R.Frescos: Desplazamientos requeridos y debidamente planificados, con el fin de realizar trabajo de campo: recolectar o generar información, aplicación de instrumentos, realización de observaciones y entrevistas, el acompañamiento al diligenciamiento de encuestas, la realización de grabaciones en video y de talleres, entre otros.​</t>
        </r>
      </text>
    </comment>
    <comment ref="A18" authorId="1" shapeId="0" xr:uid="{00000000-0006-0000-0100-000007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R.Frescos: Compra o alquiler de licencia de software, los cuales deben ser tramitados a través de la Vicerrectoría de Investigaciones y la Dirección TIC.</t>
        </r>
      </text>
    </comment>
    <comment ref="A19" authorId="1" shapeId="0" xr:uid="{00000000-0006-0000-0100-000008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R.Frescos: Arrendamientos de maquinaria y equipo,  Suscripciones de redes de investigación, Papelería Insumos y materiales de oficina, Fotocopias para instrumentos de aplicación, talleres, lecturas para la discusión y estudio del equipo de investigación.</t>
        </r>
      </text>
    </comment>
    <comment ref="A20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AUXILIAR:</t>
        </r>
        <r>
          <rPr>
            <sz val="9"/>
            <color indexed="81"/>
            <rFont val="Tahoma"/>
            <family val="2"/>
          </rPr>
          <t xml:space="preserve">
R.Frescos:
</t>
        </r>
        <r>
          <rPr>
            <b/>
            <sz val="9"/>
            <color indexed="81"/>
            <rFont val="Tahoma"/>
            <family val="2"/>
          </rPr>
          <t xml:space="preserve"> *Auxiliar de investigación</t>
        </r>
        <r>
          <rPr>
            <sz val="9"/>
            <color indexed="81"/>
            <rFont val="Tahoma"/>
            <family val="2"/>
          </rPr>
          <t xml:space="preserve"> persona vinculada con contrato por prestación de servicios para apoyar actividades específicas de la investigación, particularmente lo relacionado con el registro, procesamiento, transcripciones y análisis de datos, entre otras.
*Participación en </t>
        </r>
        <r>
          <rPr>
            <b/>
            <sz val="9"/>
            <color indexed="81"/>
            <rFont val="Tahoma"/>
            <family val="2"/>
          </rPr>
          <t>eventos</t>
        </r>
        <r>
          <rPr>
            <sz val="9"/>
            <color indexed="81"/>
            <rFont val="Tahoma"/>
            <family val="2"/>
          </rPr>
          <t xml:space="preserve"> nacionales e internacionales se estimará según Acuerdo Consejo Académico 708 del 17 de diciembre de 2018.
*</t>
        </r>
        <r>
          <rPr>
            <b/>
            <sz val="9"/>
            <color indexed="81"/>
            <rFont val="Tahoma"/>
            <family val="2"/>
          </rPr>
          <t>Traducción de artículos</t>
        </r>
        <r>
          <rPr>
            <sz val="9"/>
            <color indexed="81"/>
            <rFont val="Tahoma"/>
            <family val="2"/>
          </rPr>
          <t xml:space="preserve"> para publicación​
</t>
        </r>
        <r>
          <rPr>
            <b/>
            <sz val="9"/>
            <color indexed="81"/>
            <rFont val="Tahoma"/>
            <family val="2"/>
          </rPr>
          <t>*Publicaciones:</t>
        </r>
        <r>
          <rPr>
            <sz val="9"/>
            <color indexed="81"/>
            <rFont val="Tahoma"/>
            <family val="2"/>
          </rPr>
          <t xml:space="preserve"> descripción y justificación de textos resultado de investigación. ​
</t>
        </r>
        <r>
          <rPr>
            <b/>
            <sz val="9"/>
            <color indexed="81"/>
            <rFont val="Tahoma"/>
            <family val="2"/>
          </rPr>
          <t>*Capacitaciones</t>
        </r>
        <r>
          <rPr>
            <sz val="9"/>
            <color indexed="81"/>
            <rFont val="Tahoma"/>
            <family val="2"/>
          </rPr>
          <t xml:space="preserve"> requeridas para el desarrollo del proyecto: descripción y justificación. ​
</t>
        </r>
        <r>
          <rPr>
            <b/>
            <sz val="9"/>
            <color indexed="81"/>
            <rFont val="Tahoma"/>
            <family val="2"/>
          </rPr>
          <t>*Transcripciones:</t>
        </r>
        <r>
          <rPr>
            <sz val="9"/>
            <color indexed="81"/>
            <rFont val="Tahoma"/>
            <family val="2"/>
          </rPr>
          <t xml:space="preserve"> de entrevistas, talleres u otras actividades del proyecto. ​</t>
        </r>
      </text>
    </comment>
    <comment ref="C21" authorId="0" shapeId="0" xr:uid="{00000000-0006-0000-0100-00000A000000}">
      <text>
        <r>
          <rPr>
            <b/>
            <sz val="9"/>
            <color indexed="81"/>
            <rFont val="Tahoma"/>
            <charset val="1"/>
          </rPr>
          <t>Idaly:</t>
        </r>
        <r>
          <rPr>
            <sz val="9"/>
            <color indexed="81"/>
            <rFont val="Tahoma"/>
            <charset val="1"/>
          </rPr>
          <t xml:space="preserve">
No debe superar el presupuesto aprobado por convocatoria  de acuerdo a la modalidad.</t>
        </r>
      </text>
    </comment>
    <comment ref="A22" authorId="1" shapeId="0" xr:uid="{00000000-0006-0000-0100-00000B000000}">
      <text>
        <r>
          <rPr>
            <b/>
            <sz val="9"/>
            <color indexed="81"/>
            <rFont val="Tahoma"/>
            <charset val="1"/>
          </rPr>
          <t>AUXILIAR:</t>
        </r>
        <r>
          <rPr>
            <sz val="9"/>
            <color indexed="81"/>
            <rFont val="Tahoma"/>
            <charset val="1"/>
          </rPr>
          <t xml:space="preserve">
R.Instalados: Los gastos administrativos equivalen al 6% y los imprevistos al 4%.</t>
        </r>
      </text>
    </comment>
    <comment ref="B24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Idaly:</t>
        </r>
        <r>
          <rPr>
            <sz val="9"/>
            <color indexed="81"/>
            <rFont val="Tahoma"/>
            <family val="2"/>
          </rPr>
          <t xml:space="preserve">
Este dato se registra en el acta de inicio</t>
        </r>
      </text>
    </comment>
  </commentList>
</comments>
</file>

<file path=xl/sharedStrings.xml><?xml version="1.0" encoding="utf-8"?>
<sst xmlns="http://schemas.openxmlformats.org/spreadsheetml/2006/main" count="89" uniqueCount="72">
  <si>
    <t xml:space="preserve">CÁLCULO DE PRESUPUESTO </t>
  </si>
  <si>
    <t>INGRESE  DATOS EN LAS CASILLAS SOMBREADAS  QUE APLIQUE</t>
  </si>
  <si>
    <t>PRESUPUESTO GASTOS DE PERSONAL
 (PROFESORES)</t>
  </si>
  <si>
    <t>DURACIÓN PROYECTO EN MESES</t>
  </si>
  <si>
    <t>No. HORAS SEMANALES ASIGNADAS PLAN DOCENTE</t>
  </si>
  <si>
    <t>SALARIO MENSUAL PROFESOR</t>
  </si>
  <si>
    <t>DURACIÓN PROYECTO EN SEMANAS</t>
  </si>
  <si>
    <t>TOTAL HORAS DEL PROYECTO</t>
  </si>
  <si>
    <t>TOTAL PRESUPUESTO</t>
  </si>
  <si>
    <t>TIPO DE RECURSO</t>
  </si>
  <si>
    <t>INVESTIGADOR PRINCIPAL</t>
  </si>
  <si>
    <t>INSTALADO</t>
  </si>
  <si>
    <t>COINVESTIGADOR 1</t>
  </si>
  <si>
    <t>COINVESTIGADOR 2</t>
  </si>
  <si>
    <t>COINVESTIGADOR 3…ETC</t>
  </si>
  <si>
    <t>PRESUPUESTO GASTOS DE PERSONAL
 (ESTUDIANTE EN FORMACIÓN)</t>
  </si>
  <si>
    <t>No. HORAS SEMANALES ASIGNADAS</t>
  </si>
  <si>
    <t>SALARIO MÍNIMO SMMLV</t>
  </si>
  <si>
    <t>VALOR HORA SALARIO MÍNIMO</t>
  </si>
  <si>
    <t>TOTAL PRESUPUESTO (AUXILIO)</t>
  </si>
  <si>
    <t>ESTUDIANTE EN FORMACIÓN 1</t>
  </si>
  <si>
    <t>FRESCO</t>
  </si>
  <si>
    <t>ESTUDIANTE EN FORMACIÓN 2</t>
  </si>
  <si>
    <t>ESTUDIANTE EN FORMACIÓN 3</t>
  </si>
  <si>
    <t>ESTUDIANTE EN FORMACIÓN 4</t>
  </si>
  <si>
    <t>PRESUPUESTO GASTOS DE PERSONAL
 (ASESOR TEMÁTICO O METODOLÓGICO)</t>
  </si>
  <si>
    <t>TOTAL HORAS X PROYECTO</t>
  </si>
  <si>
    <t>VALOR HORA</t>
  </si>
  <si>
    <t>Magíster</t>
  </si>
  <si>
    <t>Doctor</t>
  </si>
  <si>
    <t xml:space="preserve"> SERVICIOS TÉCNICOS AUXILIAR DE INVESTIGACIÓN</t>
  </si>
  <si>
    <t xml:space="preserve"> JOVEN INVESTIGADOR TOTAL PRESUPUESTO = VALOR DEL SEMESTRE</t>
  </si>
  <si>
    <t xml:space="preserve">BORRADOR PRESUPUESTO PROYECTO </t>
  </si>
  <si>
    <t>INGRESE  DATOS EN LAS CASILLAS SOMBREADAS QUE APLIQUEN</t>
  </si>
  <si>
    <r>
      <t>Modalidad :</t>
    </r>
    <r>
      <rPr>
        <b/>
        <sz val="12"/>
        <color rgb="FFFF0000"/>
        <rFont val="Calibri"/>
        <family val="2"/>
        <scheme val="minor"/>
      </rPr>
      <t xml:space="preserve"> </t>
    </r>
  </si>
  <si>
    <t>xxxx</t>
  </si>
  <si>
    <t>CÓDIGO</t>
  </si>
  <si>
    <t>NOMBRE PROYECTO</t>
  </si>
  <si>
    <t>xxxxx</t>
  </si>
  <si>
    <t>RUBRO/Gasto de Personal</t>
  </si>
  <si>
    <t>VALOR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</si>
  <si>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</si>
  <si>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</si>
  <si>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</si>
  <si>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</si>
  <si>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</si>
  <si>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</si>
  <si>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</si>
  <si>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</si>
  <si>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>octubre</t>
  </si>
  <si>
    <t>noviembre</t>
  </si>
  <si>
    <t>diciembre</t>
  </si>
  <si>
    <t>EJECUTADO</t>
  </si>
  <si>
    <t>DISPONIBLE</t>
  </si>
  <si>
    <t>FRESCOS</t>
  </si>
  <si>
    <r>
      <t xml:space="preserve">Inv. Principal: Nombre </t>
    </r>
    <r>
      <rPr>
        <b/>
        <sz val="9"/>
        <color rgb="FFFF0000"/>
        <rFont val="Trebuchet MS"/>
        <family val="2"/>
      </rPr>
      <t>XXX</t>
    </r>
    <r>
      <rPr>
        <b/>
        <sz val="9"/>
        <color rgb="FF000000"/>
        <rFont val="Trebuchet MS"/>
        <family val="2"/>
      </rPr>
      <t xml:space="preserve"> (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horas por 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semanas)</t>
    </r>
  </si>
  <si>
    <r>
      <t xml:space="preserve">Coinvestigador 1: Nombre </t>
    </r>
    <r>
      <rPr>
        <b/>
        <sz val="9"/>
        <color rgb="FFFF0000"/>
        <rFont val="Trebuchet MS"/>
        <family val="2"/>
      </rPr>
      <t>XXX</t>
    </r>
    <r>
      <rPr>
        <b/>
        <sz val="9"/>
        <color rgb="FF000000"/>
        <rFont val="Trebuchet MS"/>
        <family val="2"/>
      </rPr>
      <t xml:space="preserve"> (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horas por 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semanas)</t>
    </r>
  </si>
  <si>
    <r>
      <t xml:space="preserve">Coinvestigador 2: Nombre </t>
    </r>
    <r>
      <rPr>
        <b/>
        <sz val="9"/>
        <color rgb="FFFF0000"/>
        <rFont val="Trebuchet MS"/>
        <family val="2"/>
      </rPr>
      <t>XXX</t>
    </r>
    <r>
      <rPr>
        <b/>
        <sz val="9"/>
        <color rgb="FF000000"/>
        <rFont val="Trebuchet MS"/>
        <family val="2"/>
      </rPr>
      <t xml:space="preserve"> (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horas por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semanas)</t>
    </r>
  </si>
  <si>
    <r>
      <t xml:space="preserve">Asesor Temático o Metodológico:  Nombre </t>
    </r>
    <r>
      <rPr>
        <b/>
        <sz val="9"/>
        <color rgb="FFFF0000"/>
        <rFont val="Trebuchet MS"/>
        <family val="2"/>
      </rPr>
      <t>XXX</t>
    </r>
    <r>
      <rPr>
        <b/>
        <sz val="9"/>
        <color rgb="FF000000"/>
        <rFont val="Trebuchet MS"/>
        <family val="2"/>
      </rPr>
      <t xml:space="preserve"> (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horas)</t>
    </r>
  </si>
  <si>
    <r>
      <t xml:space="preserve">Estudiante en formación 1: Nombre </t>
    </r>
    <r>
      <rPr>
        <b/>
        <sz val="9"/>
        <color rgb="FFFF0000"/>
        <rFont val="Trebuchet MS"/>
        <family val="2"/>
      </rPr>
      <t>XXX</t>
    </r>
    <r>
      <rPr>
        <b/>
        <sz val="9"/>
        <color rgb="FF000000"/>
        <rFont val="Trebuchet MS"/>
        <family val="2"/>
      </rPr>
      <t xml:space="preserve"> (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horas por 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semanas)</t>
    </r>
  </si>
  <si>
    <r>
      <t xml:space="preserve">Estudiante en formación 2: Nombre </t>
    </r>
    <r>
      <rPr>
        <b/>
        <sz val="9"/>
        <color rgb="FFFF0000"/>
        <rFont val="Trebuchet MS"/>
        <family val="2"/>
      </rPr>
      <t>XXX</t>
    </r>
    <r>
      <rPr>
        <b/>
        <sz val="9"/>
        <color rgb="FF000000"/>
        <rFont val="Trebuchet MS"/>
        <family val="2"/>
      </rPr>
      <t xml:space="preserve"> (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horas por 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semanas)</t>
    </r>
  </si>
  <si>
    <r>
      <t xml:space="preserve">Estudiante en formación 3: Nombre </t>
    </r>
    <r>
      <rPr>
        <b/>
        <sz val="9"/>
        <color rgb="FFFF0000"/>
        <rFont val="Trebuchet MS"/>
        <family val="2"/>
      </rPr>
      <t>XXX</t>
    </r>
    <r>
      <rPr>
        <b/>
        <sz val="9"/>
        <color rgb="FF000000"/>
        <rFont val="Trebuchet MS"/>
        <family val="2"/>
      </rPr>
      <t xml:space="preserve"> (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horas por 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semanas)</t>
    </r>
  </si>
  <si>
    <r>
      <t xml:space="preserve">Estudiante en formación 4: Nombre </t>
    </r>
    <r>
      <rPr>
        <b/>
        <sz val="9"/>
        <color rgb="FFFF0000"/>
        <rFont val="Trebuchet MS"/>
        <family val="2"/>
      </rPr>
      <t>XXX</t>
    </r>
    <r>
      <rPr>
        <b/>
        <sz val="9"/>
        <color rgb="FF000000"/>
        <rFont val="Trebuchet MS"/>
        <family val="2"/>
      </rPr>
      <t xml:space="preserve"> (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horas por  </t>
    </r>
    <r>
      <rPr>
        <b/>
        <sz val="9"/>
        <color rgb="FFFF0000"/>
        <rFont val="Trebuchet MS"/>
        <family val="2"/>
      </rPr>
      <t>XX</t>
    </r>
    <r>
      <rPr>
        <b/>
        <sz val="9"/>
        <color rgb="FF000000"/>
        <rFont val="Trebuchet MS"/>
        <family val="2"/>
      </rPr>
      <t xml:space="preserve"> semanas)</t>
    </r>
  </si>
  <si>
    <t>Material Bibliográfico:</t>
  </si>
  <si>
    <t>Salidas de Campo:</t>
  </si>
  <si>
    <t>Software:</t>
  </si>
  <si>
    <t>Gastos Generales:</t>
  </si>
  <si>
    <t>Servicios Técnicos:</t>
  </si>
  <si>
    <t>SUBTOTAL</t>
  </si>
  <si>
    <t xml:space="preserve">Gasto Administrativo: 10% </t>
  </si>
  <si>
    <t>TOTAL RECURSOS FRESCOS Y ESPECIE</t>
  </si>
  <si>
    <t>TOTAL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</si>
</sst>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_(* #,##0.00_);_(* \(#,##0.00\);_(* &quot;-&quot;??_);_(@_)"/>
    <numFmt numFmtId="166" formatCode="_(* #,##0_);_(* \(#,##0\);_(* &quot;-&quot;??_);_(@_)"/>
    <numFmt numFmtId="167" formatCode="&quot;$&quot;\ #,##0_);[Red]\(&quot;$&quot;\ 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Trebuchet MS"/>
      <family val="2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FF0000"/>
      <name val="Trebuchet MS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4.9989318521683403E-2"/>
        <bgColor rgb="FF000000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/>
    <xf numFmtId="166" fontId="0" fillId="3" borderId="7" xfId="0" applyNumberFormat="1" applyFill="1" applyBorder="1"/>
    <xf numFmtId="0" fontId="0" fillId="0" borderId="8" xfId="0" applyBorder="1"/>
    <xf numFmtId="166" fontId="0" fillId="3" borderId="10" xfId="0" applyNumberFormat="1" applyFill="1" applyBorder="1"/>
    <xf numFmtId="0" fontId="0" fillId="0" borderId="11" xfId="0" applyBorder="1"/>
    <xf numFmtId="0" fontId="0" fillId="0" borderId="13" xfId="0" applyBorder="1"/>
    <xf numFmtId="166" fontId="0" fillId="3" borderId="14" xfId="0" applyNumberFormat="1" applyFill="1" applyBorder="1"/>
    <xf numFmtId="0" fontId="0" fillId="0" borderId="15" xfId="0" applyBorder="1"/>
    <xf numFmtId="166" fontId="0" fillId="0" borderId="0" xfId="1" applyNumberFormat="1" applyFont="1" applyFill="1"/>
    <xf numFmtId="166" fontId="0" fillId="0" borderId="0" xfId="0" applyNumberFormat="1"/>
    <xf numFmtId="167" fontId="2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166" fontId="0" fillId="0" borderId="0" xfId="1" applyNumberFormat="1" applyFont="1" applyBorder="1"/>
    <xf numFmtId="166" fontId="0" fillId="3" borderId="16" xfId="0" applyNumberFormat="1" applyFill="1" applyBorder="1"/>
    <xf numFmtId="0" fontId="0" fillId="0" borderId="8" xfId="0" applyBorder="1" applyAlignment="1">
      <alignment horizontal="right"/>
    </xf>
    <xf numFmtId="166" fontId="0" fillId="0" borderId="13" xfId="1" applyNumberFormat="1" applyFont="1" applyBorder="1"/>
    <xf numFmtId="166" fontId="0" fillId="3" borderId="17" xfId="0" applyNumberFormat="1" applyFill="1" applyBorder="1"/>
    <xf numFmtId="0" fontId="0" fillId="0" borderId="15" xfId="0" applyBorder="1" applyAlignment="1">
      <alignment horizontal="right"/>
    </xf>
    <xf numFmtId="0" fontId="3" fillId="2" borderId="2" xfId="0" applyFont="1" applyFill="1" applyBorder="1"/>
    <xf numFmtId="166" fontId="0" fillId="0" borderId="6" xfId="1" applyNumberFormat="1" applyFont="1" applyFill="1" applyBorder="1"/>
    <xf numFmtId="166" fontId="0" fillId="3" borderId="6" xfId="0" applyNumberFormat="1" applyFill="1" applyBorder="1"/>
    <xf numFmtId="166" fontId="0" fillId="3" borderId="12" xfId="0" applyNumberFormat="1" applyFill="1" applyBorder="1"/>
    <xf numFmtId="167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6" fontId="2" fillId="3" borderId="3" xfId="1" applyNumberFormat="1" applyFont="1" applyFill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65" fontId="2" fillId="3" borderId="3" xfId="1" applyFont="1" applyFill="1" applyBorder="1" applyAlignment="1">
      <alignment horizontal="center" vertical="center" wrapText="1"/>
    </xf>
    <xf numFmtId="9" fontId="0" fillId="0" borderId="0" xfId="0" applyNumberFormat="1"/>
    <xf numFmtId="0" fontId="7" fillId="0" borderId="0" xfId="0" applyFont="1"/>
    <xf numFmtId="0" fontId="11" fillId="0" borderId="0" xfId="0" applyFont="1"/>
    <xf numFmtId="0" fontId="13" fillId="0" borderId="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22" fillId="0" borderId="0" xfId="0" applyFont="1"/>
    <xf numFmtId="0" fontId="17" fillId="5" borderId="0" xfId="0" applyFont="1" applyFill="1"/>
    <xf numFmtId="0" fontId="13" fillId="5" borderId="0" xfId="0" applyFont="1" applyFill="1" applyAlignment="1">
      <alignment horizontal="center"/>
    </xf>
    <xf numFmtId="0" fontId="3" fillId="5" borderId="0" xfId="0" applyFont="1" applyFill="1"/>
    <xf numFmtId="0" fontId="11" fillId="0" borderId="6" xfId="0" applyFont="1" applyBorder="1"/>
    <xf numFmtId="0" fontId="10" fillId="0" borderId="6" xfId="0" applyFont="1" applyBorder="1" applyAlignment="1">
      <alignment horizontal="center"/>
    </xf>
    <xf numFmtId="0" fontId="14" fillId="4" borderId="22" xfId="0" applyFont="1" applyFill="1" applyBorder="1" applyAlignment="1">
      <alignment wrapText="1"/>
    </xf>
    <xf numFmtId="0" fontId="0" fillId="0" borderId="0" xfId="0" applyAlignment="1">
      <alignment wrapText="1"/>
    </xf>
    <xf numFmtId="0" fontId="19" fillId="0" borderId="0" xfId="0" applyFont="1"/>
    <xf numFmtId="0" fontId="8" fillId="0" borderId="0" xfId="0" applyFont="1"/>
    <xf numFmtId="0" fontId="19" fillId="0" borderId="23" xfId="0" applyFont="1" applyBorder="1"/>
    <xf numFmtId="0" fontId="19" fillId="0" borderId="26" xfId="0" applyFont="1" applyBorder="1"/>
    <xf numFmtId="0" fontId="15" fillId="0" borderId="0" xfId="0" applyFont="1"/>
    <xf numFmtId="0" fontId="21" fillId="0" borderId="0" xfId="0" applyFont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164" fontId="12" fillId="0" borderId="21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64" fontId="12" fillId="0" borderId="24" xfId="0" applyNumberFormat="1" applyFont="1" applyBorder="1" applyAlignment="1">
      <alignment horizontal="center" vertical="center" wrapText="1"/>
    </xf>
    <xf numFmtId="164" fontId="9" fillId="0" borderId="22" xfId="0" applyNumberFormat="1" applyFont="1" applyBorder="1" applyAlignment="1">
      <alignment horizontal="center" vertical="center" wrapText="1"/>
    </xf>
    <xf numFmtId="164" fontId="12" fillId="0" borderId="28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7" borderId="3" xfId="0" applyFont="1" applyFill="1" applyBorder="1" applyAlignment="1">
      <alignment wrapText="1"/>
    </xf>
    <xf numFmtId="164" fontId="9" fillId="0" borderId="24" xfId="0" applyNumberFormat="1" applyFont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/>
    </xf>
    <xf numFmtId="0" fontId="11" fillId="0" borderId="34" xfId="0" applyFont="1" applyBorder="1"/>
    <xf numFmtId="0" fontId="12" fillId="0" borderId="34" xfId="0" applyFont="1" applyBorder="1" applyAlignment="1">
      <alignment horizontal="center" vertical="center" wrapText="1"/>
    </xf>
    <xf numFmtId="164" fontId="12" fillId="0" borderId="34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/>
    </xf>
    <xf numFmtId="0" fontId="12" fillId="0" borderId="33" xfId="0" applyFont="1" applyBorder="1" applyAlignment="1">
      <alignment horizontal="center" vertical="center" wrapText="1"/>
    </xf>
    <xf numFmtId="0" fontId="15" fillId="0" borderId="33" xfId="0" applyFont="1" applyBorder="1"/>
    <xf numFmtId="0" fontId="11" fillId="0" borderId="33" xfId="0" applyFont="1" applyBorder="1"/>
    <xf numFmtId="0" fontId="11" fillId="0" borderId="35" xfId="0" applyFont="1" applyBorder="1"/>
    <xf numFmtId="0" fontId="12" fillId="0" borderId="4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164" fontId="9" fillId="3" borderId="22" xfId="0" applyNumberFormat="1" applyFont="1" applyFill="1" applyBorder="1" applyAlignment="1">
      <alignment horizontal="center" vertical="center" wrapText="1"/>
    </xf>
    <xf numFmtId="164" fontId="12" fillId="0" borderId="29" xfId="0" applyNumberFormat="1" applyFont="1" applyBorder="1" applyAlignment="1">
      <alignment horizontal="center" vertical="center" wrapText="1"/>
    </xf>
    <xf numFmtId="0" fontId="8" fillId="8" borderId="1" xfId="0" applyFont="1" applyFill="1" applyBorder="1"/>
    <xf numFmtId="0" fontId="7" fillId="8" borderId="2" xfId="0" applyFont="1" applyFill="1" applyBorder="1"/>
    <xf numFmtId="0" fontId="7" fillId="8" borderId="4" xfId="0" applyFont="1" applyFill="1" applyBorder="1"/>
    <xf numFmtId="0" fontId="0" fillId="8" borderId="4" xfId="0" applyFill="1" applyBorder="1"/>
    <xf numFmtId="0" fontId="0" fillId="8" borderId="6" xfId="0" applyFill="1" applyBorder="1"/>
    <xf numFmtId="166" fontId="0" fillId="8" borderId="6" xfId="1" applyNumberFormat="1" applyFont="1" applyFill="1" applyBorder="1"/>
    <xf numFmtId="0" fontId="0" fillId="8" borderId="9" xfId="0" applyFill="1" applyBorder="1"/>
    <xf numFmtId="166" fontId="0" fillId="8" borderId="9" xfId="1" applyNumberFormat="1" applyFont="1" applyFill="1" applyBorder="1"/>
    <xf numFmtId="0" fontId="0" fillId="8" borderId="12" xfId="0" applyFill="1" applyBorder="1"/>
    <xf numFmtId="166" fontId="0" fillId="8" borderId="12" xfId="1" applyNumberFormat="1" applyFont="1" applyFill="1" applyBorder="1"/>
    <xf numFmtId="0" fontId="19" fillId="8" borderId="2" xfId="0" applyFont="1" applyFill="1" applyBorder="1"/>
    <xf numFmtId="0" fontId="19" fillId="8" borderId="4" xfId="0" applyFont="1" applyFill="1" applyBorder="1"/>
    <xf numFmtId="164" fontId="12" fillId="8" borderId="33" xfId="0" applyNumberFormat="1" applyFont="1" applyFill="1" applyBorder="1" applyAlignment="1">
      <alignment horizontal="center" vertical="center" wrapText="1"/>
    </xf>
    <xf numFmtId="0" fontId="12" fillId="8" borderId="33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 wrapText="1"/>
    </xf>
    <xf numFmtId="164" fontId="12" fillId="9" borderId="36" xfId="0" applyNumberFormat="1" applyFont="1" applyFill="1" applyBorder="1" applyAlignment="1">
      <alignment horizontal="center" vertical="center" wrapText="1"/>
    </xf>
    <xf numFmtId="0" fontId="12" fillId="8" borderId="41" xfId="0" applyFont="1" applyFill="1" applyBorder="1" applyAlignment="1">
      <alignment horizontal="center" vertical="center" wrapText="1"/>
    </xf>
    <xf numFmtId="164" fontId="12" fillId="8" borderId="36" xfId="0" applyNumberFormat="1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164" fontId="9" fillId="3" borderId="30" xfId="0" applyNumberFormat="1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wrapText="1"/>
    </xf>
    <xf numFmtId="0" fontId="14" fillId="0" borderId="39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3" fillId="0" borderId="5" xfId="0" applyFont="1" applyBorder="1" applyAlignment="1">
      <alignment horizontal="center" vertical="center" wrapText="1"/>
    </xf>
    <xf numFmtId="0" fontId="20" fillId="8" borderId="4" xfId="0" applyFont="1" applyFill="1" applyBorder="1"/>
    <xf numFmtId="0" fontId="13" fillId="0" borderId="27" xfId="0" applyFont="1" applyBorder="1" applyAlignment="1">
      <alignment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wrapText="1"/>
    </xf>
    <xf numFmtId="0" fontId="14" fillId="10" borderId="19" xfId="0" applyFont="1" applyFill="1" applyBorder="1" applyAlignment="1">
      <alignment wrapText="1"/>
    </xf>
    <xf numFmtId="0" fontId="16" fillId="9" borderId="2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13</xdr:row>
      <xdr:rowOff>180975</xdr:rowOff>
    </xdr:from>
    <xdr:to>
      <xdr:col>10</xdr:col>
      <xdr:colOff>809625</xdr:colOff>
      <xdr:row>18</xdr:row>
      <xdr:rowOff>47625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D49480E3-A589-46B8-A010-E25D090DC3CF}"/>
            </a:ext>
          </a:extLst>
        </xdr:cNvPr>
        <xdr:cNvSpPr txBox="1"/>
      </xdr:nvSpPr>
      <xdr:spPr>
        <a:xfrm>
          <a:off x="6715125" y="3810000"/>
          <a:ext cx="550545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Nota: A las personas que se vinculen como asesores temáticos o metodológicos se les deberá realizar contrato por prestación de servicios, el cual, se debe</a:t>
          </a:r>
          <a:r>
            <a:rPr lang="es-CO" sz="1100" baseline="0"/>
            <a:t> solicitar con mínimo 15 días de anticipación. El contratista deberá asumir el pago de la seguridad social correspondiente.  P</a:t>
          </a:r>
          <a:r>
            <a:rPr lang="es-CO" sz="1100"/>
            <a:t>ago seguridad Social para contratos por prestación de servicios=</a:t>
          </a:r>
        </a:p>
        <a:p>
          <a:r>
            <a:rPr lang="es-CO" sz="1100"/>
            <a:t>Valor</a:t>
          </a:r>
          <a:r>
            <a:rPr lang="es-CO" sz="1100" baseline="0"/>
            <a:t> pago mensual </a:t>
          </a:r>
          <a:r>
            <a:rPr lang="es-CO" sz="1100"/>
            <a:t>x 0,40 =  #</a:t>
          </a:r>
          <a:r>
            <a:rPr lang="es-CO" sz="1100" baseline="0"/>
            <a:t>  x 0,290522 = valor a pagar en seguridad social.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zoomScaleNormal="100" workbookViewId="0">
      <selection activeCell="D10" sqref="D10:D13"/>
    </sheetView>
  </sheetViews>
  <sheetFormatPr baseColWidth="10" defaultColWidth="11.42578125" defaultRowHeight="15" x14ac:dyDescent="0.25"/>
  <cols>
    <col min="1" max="1" width="51.5703125" customWidth="1"/>
    <col min="2" max="2" width="13.5703125" customWidth="1"/>
    <col min="4" max="4" width="13.28515625" bestFit="1" customWidth="1"/>
    <col min="5" max="5" width="9.85546875" customWidth="1"/>
    <col min="6" max="6" width="10.42578125" customWidth="1"/>
    <col min="7" max="7" width="14.28515625" bestFit="1" customWidth="1"/>
    <col min="8" max="8" width="15.5703125" bestFit="1" customWidth="1"/>
    <col min="9" max="9" width="18.5703125" customWidth="1"/>
    <col min="10" max="10" width="12.5703125" bestFit="1" customWidth="1"/>
    <col min="11" max="11" width="15.7109375" bestFit="1" customWidth="1"/>
    <col min="12" max="12" width="14.7109375" bestFit="1" customWidth="1"/>
    <col min="13" max="13" width="15.5703125" bestFit="1" customWidth="1"/>
    <col min="16" max="17" width="12" bestFit="1" customWidth="1"/>
  </cols>
  <sheetData>
    <row r="1" spans="1:9" ht="19.5" thickBot="1" x14ac:dyDescent="0.35">
      <c r="A1" s="36" t="s">
        <v>0</v>
      </c>
      <c r="B1" s="86" t="s">
        <v>1</v>
      </c>
      <c r="C1" s="87"/>
      <c r="D1" s="87"/>
      <c r="E1" s="88"/>
      <c r="F1" s="89"/>
      <c r="G1" s="89"/>
    </row>
    <row r="2" spans="1:9" ht="15.75" thickBot="1" x14ac:dyDescent="0.3"/>
    <row r="3" spans="1:9" s="6" customFormat="1" ht="64.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G3" s="4" t="s">
        <v>8</v>
      </c>
      <c r="H3" s="5" t="s">
        <v>9</v>
      </c>
    </row>
    <row r="4" spans="1:9" x14ac:dyDescent="0.25">
      <c r="A4" s="7" t="s">
        <v>10</v>
      </c>
      <c r="B4" s="90">
        <v>10</v>
      </c>
      <c r="C4" s="90">
        <v>10</v>
      </c>
      <c r="D4" s="91"/>
      <c r="E4">
        <f>B4*4</f>
        <v>40</v>
      </c>
      <c r="F4">
        <f>E4*C4</f>
        <v>400</v>
      </c>
      <c r="G4" s="8">
        <f>(((D4/4)/40)*1.501)*F4</f>
        <v>0</v>
      </c>
      <c r="H4" s="9" t="s">
        <v>11</v>
      </c>
    </row>
    <row r="5" spans="1:9" x14ac:dyDescent="0.25">
      <c r="A5" s="7" t="s">
        <v>12</v>
      </c>
      <c r="B5" s="92">
        <v>10</v>
      </c>
      <c r="C5" s="92">
        <v>10</v>
      </c>
      <c r="D5" s="93"/>
      <c r="E5">
        <f>B5*4</f>
        <v>40</v>
      </c>
      <c r="F5">
        <f>E5*C5</f>
        <v>400</v>
      </c>
      <c r="G5" s="10">
        <f>(((D5/4)/40)*1.501)*F5</f>
        <v>0</v>
      </c>
      <c r="H5" s="9" t="s">
        <v>11</v>
      </c>
    </row>
    <row r="6" spans="1:9" x14ac:dyDescent="0.25">
      <c r="A6" s="7" t="s">
        <v>13</v>
      </c>
      <c r="B6" s="92"/>
      <c r="C6" s="92"/>
      <c r="D6" s="93"/>
      <c r="E6">
        <f t="shared" ref="E6:E7" si="0">B6*4</f>
        <v>0</v>
      </c>
      <c r="F6">
        <f t="shared" ref="F6:F7" si="1">E6*C6</f>
        <v>0</v>
      </c>
      <c r="G6" s="10">
        <f t="shared" ref="G6:G7" si="2">(((D6/4)/40)*1.501)*F6</f>
        <v>0</v>
      </c>
      <c r="H6" s="9" t="s">
        <v>11</v>
      </c>
    </row>
    <row r="7" spans="1:9" ht="15.75" thickBot="1" x14ac:dyDescent="0.3">
      <c r="A7" s="11" t="s">
        <v>14</v>
      </c>
      <c r="B7" s="94"/>
      <c r="C7" s="94"/>
      <c r="D7" s="95"/>
      <c r="E7" s="12">
        <f t="shared" si="0"/>
        <v>0</v>
      </c>
      <c r="F7" s="12">
        <f t="shared" si="1"/>
        <v>0</v>
      </c>
      <c r="G7" s="13">
        <f t="shared" si="2"/>
        <v>0</v>
      </c>
      <c r="H7" s="14" t="s">
        <v>11</v>
      </c>
    </row>
    <row r="8" spans="1:9" ht="15.75" thickBot="1" x14ac:dyDescent="0.3">
      <c r="D8" s="15"/>
      <c r="G8" s="16"/>
    </row>
    <row r="9" spans="1:9" ht="48.75" thickBot="1" x14ac:dyDescent="0.3">
      <c r="A9" s="1" t="s">
        <v>15</v>
      </c>
      <c r="B9" s="2" t="s">
        <v>3</v>
      </c>
      <c r="C9" s="2" t="s">
        <v>16</v>
      </c>
      <c r="D9" s="17" t="s">
        <v>17</v>
      </c>
      <c r="E9" s="3" t="s">
        <v>6</v>
      </c>
      <c r="F9" s="2" t="s">
        <v>7</v>
      </c>
      <c r="G9" s="18" t="s">
        <v>18</v>
      </c>
      <c r="H9" s="4" t="s">
        <v>19</v>
      </c>
      <c r="I9" s="5" t="s">
        <v>9</v>
      </c>
    </row>
    <row r="10" spans="1:9" x14ac:dyDescent="0.25">
      <c r="A10" s="7" t="s">
        <v>20</v>
      </c>
      <c r="B10" s="90">
        <v>10</v>
      </c>
      <c r="C10" s="90"/>
      <c r="D10" s="91">
        <v>1160000</v>
      </c>
      <c r="E10">
        <f>B10*4</f>
        <v>40</v>
      </c>
      <c r="F10">
        <f>C10*E10</f>
        <v>0</v>
      </c>
      <c r="G10" s="19">
        <f>(D10/30)/8</f>
        <v>4833.333333333333</v>
      </c>
      <c r="H10" s="20">
        <f>F10*G10</f>
        <v>0</v>
      </c>
      <c r="I10" s="21" t="s">
        <v>21</v>
      </c>
    </row>
    <row r="11" spans="1:9" x14ac:dyDescent="0.25">
      <c r="A11" s="7" t="s">
        <v>22</v>
      </c>
      <c r="B11" s="92">
        <v>10</v>
      </c>
      <c r="C11" s="92"/>
      <c r="D11" s="91">
        <v>1160000</v>
      </c>
      <c r="E11">
        <f>B11*4</f>
        <v>40</v>
      </c>
      <c r="F11">
        <f>C11*E11</f>
        <v>0</v>
      </c>
      <c r="G11" s="19">
        <f>(D11/30)/8</f>
        <v>4833.333333333333</v>
      </c>
      <c r="H11" s="20">
        <f>F11*G11</f>
        <v>0</v>
      </c>
      <c r="I11" s="21" t="s">
        <v>21</v>
      </c>
    </row>
    <row r="12" spans="1:9" x14ac:dyDescent="0.25">
      <c r="A12" s="7" t="s">
        <v>23</v>
      </c>
      <c r="B12" s="92"/>
      <c r="C12" s="92"/>
      <c r="D12" s="91">
        <v>1160000</v>
      </c>
      <c r="E12">
        <f>B12*4</f>
        <v>0</v>
      </c>
      <c r="F12">
        <f>C12*E12</f>
        <v>0</v>
      </c>
      <c r="G12" s="19">
        <f>(D12/30)/8</f>
        <v>4833.333333333333</v>
      </c>
      <c r="H12" s="20">
        <f>F12*G12</f>
        <v>0</v>
      </c>
      <c r="I12" s="21" t="s">
        <v>21</v>
      </c>
    </row>
    <row r="13" spans="1:9" ht="15.75" thickBot="1" x14ac:dyDescent="0.3">
      <c r="A13" s="11" t="s">
        <v>24</v>
      </c>
      <c r="B13" s="92"/>
      <c r="C13" s="92"/>
      <c r="D13" s="91">
        <v>1160000</v>
      </c>
      <c r="E13" s="12">
        <f>B13*4</f>
        <v>0</v>
      </c>
      <c r="F13" s="12">
        <f>C13*E13</f>
        <v>0</v>
      </c>
      <c r="G13" s="22">
        <f>(D13/30)/8</f>
        <v>4833.333333333333</v>
      </c>
      <c r="H13" s="23">
        <f>F13*G13</f>
        <v>0</v>
      </c>
      <c r="I13" s="24" t="s">
        <v>21</v>
      </c>
    </row>
    <row r="14" spans="1:9" ht="15.75" thickBot="1" x14ac:dyDescent="0.3">
      <c r="D14" s="15"/>
      <c r="G14" s="16"/>
    </row>
    <row r="15" spans="1:9" ht="30.75" thickBot="1" x14ac:dyDescent="0.3">
      <c r="A15" s="1" t="s">
        <v>25</v>
      </c>
      <c r="B15" s="2" t="s">
        <v>26</v>
      </c>
      <c r="C15" s="25" t="s">
        <v>27</v>
      </c>
      <c r="D15" s="4" t="s">
        <v>8</v>
      </c>
      <c r="E15" s="5" t="s">
        <v>9</v>
      </c>
      <c r="G15" s="16"/>
    </row>
    <row r="16" spans="1:9" x14ac:dyDescent="0.25">
      <c r="A16" s="7" t="s">
        <v>28</v>
      </c>
      <c r="B16" s="90"/>
      <c r="C16" s="26">
        <v>105000</v>
      </c>
      <c r="D16" s="27">
        <f>B16*C16</f>
        <v>0</v>
      </c>
      <c r="E16" s="21" t="s">
        <v>21</v>
      </c>
      <c r="G16" s="16"/>
    </row>
    <row r="17" spans="1:5" ht="15.75" thickBot="1" x14ac:dyDescent="0.3">
      <c r="A17" s="11" t="s">
        <v>29</v>
      </c>
      <c r="B17" s="94"/>
      <c r="C17" s="22">
        <v>125000</v>
      </c>
      <c r="D17" s="28">
        <f>B17*C17</f>
        <v>0</v>
      </c>
      <c r="E17" s="24" t="s">
        <v>21</v>
      </c>
    </row>
    <row r="18" spans="1:5" ht="15.75" thickBot="1" x14ac:dyDescent="0.3">
      <c r="B18" s="29"/>
    </row>
    <row r="19" spans="1:5" ht="15.75" thickBot="1" x14ac:dyDescent="0.3">
      <c r="A19" s="30" t="s">
        <v>30</v>
      </c>
      <c r="B19" s="31">
        <v>1597000</v>
      </c>
      <c r="C19" s="83" t="s">
        <v>21</v>
      </c>
    </row>
    <row r="20" spans="1:5" ht="15.75" thickBot="1" x14ac:dyDescent="0.3">
      <c r="A20" s="32"/>
      <c r="B20" s="33"/>
    </row>
    <row r="21" spans="1:5" ht="30.75" thickBot="1" x14ac:dyDescent="0.3">
      <c r="A21" s="30" t="s">
        <v>31</v>
      </c>
      <c r="B21" s="34">
        <v>3331000</v>
      </c>
    </row>
    <row r="38" spans="4:4" x14ac:dyDescent="0.25">
      <c r="D38" s="35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orientation="landscape" horizontalDpi="300" verticalDpi="300" r:id="rId1"/>
  <headerFooter>
    <oddHeader xml:space="preserve">&amp;CConvocatoria 01 de 2012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4"/>
  <sheetViews>
    <sheetView tabSelected="1" workbookViewId="0">
      <selection activeCell="B26" sqref="B26"/>
    </sheetView>
  </sheetViews>
  <sheetFormatPr baseColWidth="10" defaultColWidth="9.140625" defaultRowHeight="15" x14ac:dyDescent="0.25"/>
  <cols>
    <col min="1" max="1" width="34.85546875" style="54" customWidth="1"/>
    <col min="2" max="3" width="10" bestFit="1" customWidth="1"/>
  </cols>
  <sheetData>
    <row r="1" spans="1:17" ht="19.5" thickBot="1" x14ac:dyDescent="0.35">
      <c r="A1"/>
      <c r="B1" s="55"/>
      <c r="D1" s="57"/>
      <c r="E1" s="55" t="s">
        <v>32</v>
      </c>
      <c r="F1" s="57"/>
      <c r="G1" s="57"/>
      <c r="H1" s="58"/>
      <c r="I1" s="55"/>
      <c r="J1" s="55"/>
      <c r="K1" s="55"/>
      <c r="L1" s="55"/>
      <c r="M1" s="55"/>
      <c r="N1" s="55"/>
      <c r="O1" s="55"/>
      <c r="P1" s="55"/>
      <c r="Q1" s="55"/>
    </row>
    <row r="2" spans="1:17" ht="19.5" thickBot="1" x14ac:dyDescent="0.35">
      <c r="A2" s="55"/>
      <c r="B2" s="55"/>
      <c r="C2" s="86" t="s">
        <v>33</v>
      </c>
      <c r="D2" s="96"/>
      <c r="E2" s="96"/>
      <c r="F2" s="96"/>
      <c r="G2" s="96"/>
      <c r="H2" s="96"/>
      <c r="I2" s="96"/>
      <c r="J2" s="97"/>
      <c r="K2" s="55"/>
      <c r="L2" s="55"/>
      <c r="M2" s="55"/>
      <c r="N2" s="55"/>
      <c r="O2" s="55"/>
      <c r="P2" s="55"/>
      <c r="Q2" s="55"/>
    </row>
    <row r="3" spans="1:17" ht="19.5" thickBot="1" x14ac:dyDescent="0.35">
      <c r="A3" s="55"/>
      <c r="B3" s="55"/>
      <c r="C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s="47" customFormat="1" ht="16.5" thickBot="1" x14ac:dyDescent="0.3">
      <c r="A4" s="108" t="s">
        <v>34</v>
      </c>
      <c r="B4" s="110" t="s">
        <v>35</v>
      </c>
      <c r="C4" s="59"/>
      <c r="D4" s="46"/>
      <c r="E4" s="46"/>
      <c r="F4" s="46"/>
      <c r="G4" s="46"/>
      <c r="H4" s="46"/>
      <c r="I4" s="46"/>
      <c r="J4" s="46"/>
      <c r="K4" s="46"/>
      <c r="L4" s="60"/>
      <c r="M4" s="46"/>
      <c r="N4" s="46"/>
      <c r="O4" s="46"/>
      <c r="P4" s="46"/>
      <c r="Q4" s="46"/>
    </row>
    <row r="5" spans="1:17" s="50" customFormat="1" ht="26.25" thickBot="1" x14ac:dyDescent="0.25">
      <c r="A5" s="109" t="s">
        <v>36</v>
      </c>
      <c r="B5" s="104" t="s">
        <v>35</v>
      </c>
      <c r="C5" s="111" t="s">
        <v>37</v>
      </c>
      <c r="D5" s="115" t="s">
        <v>38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6"/>
      <c r="P5" s="48"/>
      <c r="Q5" s="49"/>
    </row>
    <row r="6" spans="1:17" x14ac:dyDescent="0.25">
      <c r="A6" s="117" t="s">
        <v>39</v>
      </c>
      <c r="B6" s="119" t="s">
        <v>40</v>
      </c>
      <c r="C6" s="120"/>
      <c r="D6" s="39" t="s">
        <v>41</v>
      </c>
      <c r="E6" s="40" t="s">
        <v>42</v>
      </c>
      <c r="F6" s="40" t="s">
        <v>43</v>
      </c>
      <c r="G6" s="40" t="s">
        <v>44</v>
      </c>
      <c r="H6" s="40" t="s">
        <v>45</v>
      </c>
      <c r="I6" s="40" t="s">
        <v>46</v>
      </c>
      <c r="J6" s="51" t="s">
        <v>47</v>
      </c>
      <c r="K6" s="51" t="s">
        <v>48</v>
      </c>
      <c r="L6" s="51" t="s">
        <v>49</v>
      </c>
      <c r="M6" s="51" t="s">
        <v>50</v>
      </c>
      <c r="N6" s="51" t="s">
        <v>51</v>
      </c>
      <c r="O6" s="52"/>
      <c r="P6" s="38" t="s">
        <v>52</v>
      </c>
      <c r="Q6" s="38" t="s">
        <v>53</v>
      </c>
    </row>
    <row r="7" spans="1:17" x14ac:dyDescent="0.25">
      <c r="A7" s="118"/>
      <c r="B7" s="76" t="s">
        <v>11</v>
      </c>
      <c r="C7" s="72" t="s">
        <v>54</v>
      </c>
      <c r="D7" s="39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8"/>
      <c r="Q7" s="41"/>
    </row>
    <row r="8" spans="1:17" ht="30" x14ac:dyDescent="0.35">
      <c r="A8" s="106" t="s">
        <v>55</v>
      </c>
      <c r="B8" s="98">
        <f>'1.CálculoGastosPersonal'!G4</f>
        <v>0</v>
      </c>
      <c r="C8" s="73"/>
      <c r="D8" s="64"/>
      <c r="E8" s="42"/>
      <c r="F8" s="42"/>
      <c r="G8" s="42"/>
      <c r="H8" s="42"/>
      <c r="I8" s="42"/>
      <c r="J8" s="41"/>
      <c r="K8" s="41"/>
      <c r="L8" s="41"/>
      <c r="M8" s="41"/>
      <c r="N8" s="41"/>
      <c r="O8" s="42"/>
      <c r="P8" s="42"/>
      <c r="Q8" s="41"/>
    </row>
    <row r="9" spans="1:17" ht="30" x14ac:dyDescent="0.35">
      <c r="A9" s="106" t="s">
        <v>56</v>
      </c>
      <c r="B9" s="99">
        <f>'1.CálculoGastosPersonal'!G5</f>
        <v>0</v>
      </c>
      <c r="C9" s="74"/>
      <c r="D9" s="63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ht="30" x14ac:dyDescent="0.35">
      <c r="A10" s="106" t="s">
        <v>57</v>
      </c>
      <c r="B10" s="99">
        <f>'1.CálculoGastosPersonal'!G6</f>
        <v>0</v>
      </c>
      <c r="C10" s="75"/>
      <c r="D10" s="63"/>
      <c r="E10" s="41"/>
      <c r="F10" s="112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7" ht="30" x14ac:dyDescent="0.35">
      <c r="A11" s="106" t="s">
        <v>58</v>
      </c>
      <c r="B11" s="77"/>
      <c r="C11" s="100"/>
      <c r="D11" s="63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ht="30" x14ac:dyDescent="0.35">
      <c r="A12" s="106" t="s">
        <v>59</v>
      </c>
      <c r="B12" s="78"/>
      <c r="C12" s="100">
        <f>'1.CálculoGastosPersonal'!H10</f>
        <v>0</v>
      </c>
      <c r="D12" s="63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ht="30" x14ac:dyDescent="0.35">
      <c r="A13" s="106" t="s">
        <v>60</v>
      </c>
      <c r="B13" s="79"/>
      <c r="C13" s="100">
        <f>'1.CálculoGastosPersonal'!H11</f>
        <v>0</v>
      </c>
      <c r="D13" s="63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ht="30" x14ac:dyDescent="0.35">
      <c r="A14" s="106" t="s">
        <v>61</v>
      </c>
      <c r="B14" s="79"/>
      <c r="C14" s="100">
        <f>'1.CálculoGastosPersonal'!H12</f>
        <v>0</v>
      </c>
      <c r="D14" s="63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30.75" thickBot="1" x14ac:dyDescent="0.4">
      <c r="A15" s="107" t="s">
        <v>62</v>
      </c>
      <c r="B15" s="80"/>
      <c r="C15" s="101">
        <f>'1.CálculoGastosPersonal'!H13</f>
        <v>0</v>
      </c>
      <c r="D15" s="7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</row>
    <row r="16" spans="1:17" ht="16.5" x14ac:dyDescent="0.35">
      <c r="A16" s="113" t="s">
        <v>63</v>
      </c>
      <c r="B16" s="81"/>
      <c r="C16" s="102"/>
      <c r="D16" s="63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ht="16.5" x14ac:dyDescent="0.35">
      <c r="A17" s="114" t="s">
        <v>64</v>
      </c>
      <c r="B17" s="77"/>
      <c r="C17" s="100"/>
      <c r="D17" s="63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ht="16.5" x14ac:dyDescent="0.35">
      <c r="A18" s="114" t="s">
        <v>65</v>
      </c>
      <c r="B18" s="77"/>
      <c r="C18" s="100"/>
      <c r="D18" s="63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ht="16.5" x14ac:dyDescent="0.35">
      <c r="A19" s="114" t="s">
        <v>66</v>
      </c>
      <c r="B19" s="79"/>
      <c r="C19" s="100"/>
      <c r="D19" s="63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7" ht="17.25" thickBot="1" x14ac:dyDescent="0.4">
      <c r="A20" s="114" t="s">
        <v>67</v>
      </c>
      <c r="B20" s="82"/>
      <c r="C20" s="103"/>
      <c r="D20" s="63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</row>
    <row r="21" spans="1:17" ht="17.25" thickBot="1" x14ac:dyDescent="0.4">
      <c r="A21" s="53" t="s">
        <v>68</v>
      </c>
      <c r="B21" s="65">
        <f>SUM(B8:B20)</f>
        <v>0</v>
      </c>
      <c r="C21" s="84">
        <f>SUM(C8:C20)</f>
        <v>0</v>
      </c>
      <c r="D21" s="43"/>
      <c r="E21" s="43"/>
      <c r="F21" s="43"/>
      <c r="G21" s="43"/>
      <c r="H21" s="43"/>
      <c r="I21" s="43"/>
      <c r="J21" s="44"/>
      <c r="K21" s="44"/>
      <c r="L21" s="44"/>
      <c r="M21" s="44"/>
      <c r="N21" s="44"/>
      <c r="O21" s="43"/>
      <c r="P21" s="43"/>
      <c r="Q21" s="43"/>
    </row>
    <row r="22" spans="1:17" ht="17.25" thickBot="1" x14ac:dyDescent="0.4">
      <c r="A22" s="68" t="s">
        <v>69</v>
      </c>
      <c r="B22" s="66">
        <f>B21*10%</f>
        <v>0</v>
      </c>
      <c r="C22" s="85">
        <f>C21*10%</f>
        <v>0</v>
      </c>
      <c r="D22" s="63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</row>
    <row r="23" spans="1:17" ht="15.75" thickBot="1" x14ac:dyDescent="0.3">
      <c r="A23" s="45" t="s">
        <v>70</v>
      </c>
      <c r="B23" s="105">
        <f>SUM(B21:B22)</f>
        <v>0</v>
      </c>
      <c r="C23" s="70">
        <f>SUM(C21:C22)</f>
        <v>0</v>
      </c>
      <c r="D23" s="69"/>
      <c r="E23" s="43"/>
      <c r="F23" s="43"/>
      <c r="G23" s="43"/>
      <c r="H23" s="43"/>
      <c r="I23" s="43"/>
      <c r="J23" s="44"/>
      <c r="K23" s="44"/>
      <c r="L23" s="44"/>
      <c r="M23" s="44"/>
      <c r="N23" s="44"/>
      <c r="O23" s="43"/>
      <c r="P23" s="43"/>
      <c r="Q23" s="42"/>
    </row>
    <row r="24" spans="1:17" ht="15.75" thickBot="1" x14ac:dyDescent="0.3">
      <c r="A24" s="67" t="s">
        <v>71</v>
      </c>
      <c r="B24" s="70">
        <f>B23+C23</f>
        <v>0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</sheetData>
  <mergeCells count="3">
    <mergeCell ref="D5:O5"/>
    <mergeCell ref="A6:A7"/>
    <mergeCell ref="B6:C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1.CálculoGastosPersonal</vt:lpstr>
      <vt:lpstr>2.PlantillaPresupuestoProyecto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Idaly</dc:creator>
  <cp:keywords/>
  <dc:description/>
  <cp:lastModifiedBy>Vicerrectoria de Investigaciones</cp:lastModifiedBy>
  <cp:revision/>
  <dcterms:created xsi:type="dcterms:W3CDTF">2020-08-21T00:44:27Z</dcterms:created>
  <dcterms:modified xsi:type="dcterms:W3CDTF">2023-12-12T21:47:40Z</dcterms:modified>
  <cp:category/>
  <cp:contentStatus/>
</cp:coreProperties>
</file>